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9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<sst xmlns="http://schemas.openxmlformats.org/spreadsheetml/2006/main" count="33" uniqueCount="31">
  <si>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Jetset Airmotive, Inc.</t>
  </si>
  <si>
    <t>PART</t>
  </si>
  <si>
    <t>PART NUMBER</t>
  </si>
  <si>
    <t>MAX CYCLES</t>
  </si>
  <si>
    <t>TOTAL CYCLES</t>
  </si>
  <si>
    <t>C2</t>
  </si>
  <si>
    <t>C3</t>
  </si>
  <si>
    <t>IMPELLER</t>
  </si>
  <si>
    <t>PT DISK</t>
  </si>
  <si>
    <t>CYCLES REMAIN</t>
  </si>
  <si>
    <t>CT DISK</t>
  </si>
  <si>
    <t>ETT</t>
  </si>
  <si>
    <t>TC</t>
  </si>
  <si>
    <t>ST</t>
  </si>
  <si>
    <t xml:space="preserve">FLT </t>
  </si>
  <si>
    <t>AVG</t>
  </si>
  <si>
    <t>Date</t>
  </si>
  <si>
    <t>Hobbs</t>
  </si>
  <si>
    <t>Flts</t>
  </si>
  <si>
    <t>Starts</t>
  </si>
  <si>
    <t>Entry</t>
  </si>
  <si>
    <t>Covington</t>
  </si>
  <si>
    <t>North Star</t>
  </si>
  <si>
    <t>Current</t>
  </si>
  <si>
    <t>hrs</t>
  </si>
  <si>
    <t>starts</t>
  </si>
  <si>
    <t>avg</t>
  </si>
  <si>
    <t>C4</t>
  </si>
  <si>
    <t>C1</t>
  </si>
  <si>
    <t>SERIAL NUMBER</t>
  </si>
  <si>
    <t>Comp Shaft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</si>
</sst>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;[Red]0"/>
  </numFmts>
  <fonts count="47">
    <font>
      <sz val="10"/>
      <name val="Arial"/>
      <family val="0"/>
    </font>
    <font>
      <i/>
      <sz val="36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Times New Roman"/>
      <family val="0"/>
    </font>
    <font>
      <sz val="18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" fontId="7" fillId="0" borderId="15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152400</xdr:rowOff>
    </xdr:from>
    <xdr:to>
      <xdr:col>4</xdr:col>
      <xdr:colOff>266700</xdr:colOff>
      <xdr:row>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942975" y="895350"/>
          <a:ext cx="31051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PT6A-65B
</a:t>
          </a:r>
          <a:r>
            <a:rPr lang="en-US" cap="none" sz="1800" b="0" i="0" u="none" baseline="0">
              <a:solidFill>
                <a:srgbClr val="000000"/>
              </a:solidFill>
            </a:rPr>
            <a:t>Serial Number: PCE-PP0162
</a:t>
          </a:r>
        </a:p>
      </xdr:txBody>
    </xdr:sp>
    <xdr:clientData/>
  </xdr:twoCellAnchor>
  <xdr:twoCellAnchor>
    <xdr:from>
      <xdr:col>0</xdr:col>
      <xdr:colOff>409575</xdr:colOff>
      <xdr:row>10</xdr:row>
      <xdr:rowOff>0</xdr:rowOff>
    </xdr:from>
    <xdr:to>
      <xdr:col>4</xdr:col>
      <xdr:colOff>476250</xdr:colOff>
      <xdr:row>14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09575" y="2038350"/>
          <a:ext cx="38481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TSN: 1765   CSN: 980   TSHSI:  
</a:t>
          </a:r>
          <a:r>
            <a:rPr lang="en-US" cap="none" sz="1600" b="0" i="0" u="none" baseline="0">
              <a:solidFill>
                <a:srgbClr val="000000"/>
              </a:solidFill>
            </a:rPr>
            <a:t>TSO:  N/A                  CSO:   N/A                         
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0</xdr:colOff>
      <xdr:row>35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9525" y="8267700"/>
          <a:ext cx="80105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NOTES: 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Times &amp; Cycles to be verified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5"/>
  <sheetViews>
    <sheetView tabSelected="1" zoomScalePageLayoutView="0" workbookViewId="0" topLeftCell="A25">
      <selection activeCell="G22" sqref="G22"/>
    </sheetView>
  </sheetViews>
  <sheetFormatPr defaultColWidth="19.28125" defaultRowHeight="12.75"/>
  <cols>
    <col min="1" max="1" width="13.28125" style="0" customWidth="1"/>
    <col min="2" max="2" width="15.421875" style="0" customWidth="1"/>
    <col min="3" max="3" width="14.8515625" style="0" customWidth="1"/>
    <col min="4" max="4" width="13.140625" style="0" customWidth="1"/>
    <col min="5" max="5" width="12.7109375" style="0" customWidth="1"/>
    <col min="6" max="6" width="12.28125" style="0" customWidth="1"/>
    <col min="7" max="9" width="19.28125" style="0" customWidth="1"/>
    <col min="10" max="10" width="19.28125" style="16" customWidth="1"/>
    <col min="11" max="15" width="19.28125" style="0" customWidth="1"/>
    <col min="16" max="19" width="19.28125" style="16" customWidth="1"/>
  </cols>
  <sheetData>
    <row r="1" spans="1:8" ht="45.75">
      <c r="A1" s="1"/>
      <c r="B1" s="1"/>
      <c r="C1" s="1"/>
      <c r="D1" s="1"/>
      <c r="E1" s="1"/>
      <c r="F1" s="2" t="s">
        <v>0</v>
      </c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3.5" thickBot="1">
      <c r="A19" s="1"/>
      <c r="B19" s="1"/>
      <c r="C19" s="1"/>
      <c r="D19" s="1"/>
      <c r="E19" s="1"/>
      <c r="F19" s="1"/>
      <c r="G19" s="1"/>
      <c r="H19" s="1"/>
    </row>
    <row r="20" spans="1:19" ht="15.75">
      <c r="A20" s="4"/>
      <c r="B20" s="5"/>
      <c r="C20" s="5"/>
      <c r="D20" s="5"/>
      <c r="E20" s="5"/>
      <c r="F20" s="5"/>
      <c r="H20" s="16"/>
      <c r="J20"/>
      <c r="N20" s="16"/>
      <c r="O20" s="16"/>
      <c r="R20"/>
      <c r="S20"/>
    </row>
    <row r="21" spans="1:19" ht="38.25" customHeight="1" thickBot="1">
      <c r="A21" s="6" t="s">
        <v>1</v>
      </c>
      <c r="B21" s="7" t="s">
        <v>2</v>
      </c>
      <c r="C21" s="7" t="s">
        <v>29</v>
      </c>
      <c r="D21" s="7" t="s">
        <v>3</v>
      </c>
      <c r="E21" s="7" t="s">
        <v>4</v>
      </c>
      <c r="F21" s="7" t="s">
        <v>9</v>
      </c>
      <c r="H21" s="14"/>
      <c r="I21" s="14"/>
      <c r="J21"/>
      <c r="N21" s="16"/>
      <c r="O21" s="16"/>
      <c r="R21"/>
      <c r="S21"/>
    </row>
    <row r="22" spans="1:19" ht="35.25" customHeight="1" thickBot="1">
      <c r="A22" s="8" t="s">
        <v>28</v>
      </c>
      <c r="B22" s="9">
        <v>3037101</v>
      </c>
      <c r="C22" s="9"/>
      <c r="D22" s="9">
        <v>24000</v>
      </c>
      <c r="E22" s="18">
        <v>980</v>
      </c>
      <c r="F22" s="19">
        <f>D22-E22</f>
        <v>23020</v>
      </c>
      <c r="H22" s="16"/>
      <c r="I22" s="15"/>
      <c r="J22"/>
      <c r="N22" s="16"/>
      <c r="O22" s="16"/>
      <c r="R22"/>
      <c r="S22"/>
    </row>
    <row r="23" spans="1:19" ht="35.25" customHeight="1" thickBot="1">
      <c r="A23" s="21" t="s">
        <v>30</v>
      </c>
      <c r="B23" s="13">
        <v>3043092</v>
      </c>
      <c r="C23" s="13"/>
      <c r="D23" s="13">
        <v>24000</v>
      </c>
      <c r="E23" s="18">
        <v>980</v>
      </c>
      <c r="F23" s="19">
        <f>D23-E23</f>
        <v>23020</v>
      </c>
      <c r="H23" s="16"/>
      <c r="I23" s="15"/>
      <c r="J23"/>
      <c r="N23" s="16"/>
      <c r="O23" s="16"/>
      <c r="R23"/>
      <c r="S23"/>
    </row>
    <row r="24" spans="1:19" ht="30" customHeight="1" thickBot="1">
      <c r="A24" s="10" t="s">
        <v>5</v>
      </c>
      <c r="B24" s="11">
        <v>3036802</v>
      </c>
      <c r="C24" s="11"/>
      <c r="D24" s="13">
        <v>24000</v>
      </c>
      <c r="E24" s="18">
        <v>980</v>
      </c>
      <c r="F24" s="19">
        <f>D24-E24</f>
        <v>23020</v>
      </c>
      <c r="H24" s="16"/>
      <c r="I24" s="15"/>
      <c r="J24"/>
      <c r="N24" s="16"/>
      <c r="O24" s="16"/>
      <c r="R24"/>
      <c r="S24"/>
    </row>
    <row r="25" spans="1:19" ht="32.25" customHeight="1" thickBot="1">
      <c r="A25" s="10" t="s">
        <v>6</v>
      </c>
      <c r="B25" s="11">
        <v>3036803</v>
      </c>
      <c r="C25" s="11"/>
      <c r="D25" s="13">
        <v>24000</v>
      </c>
      <c r="E25" s="18">
        <v>980</v>
      </c>
      <c r="F25" s="19">
        <f>D25-E25</f>
        <v>23020</v>
      </c>
      <c r="H25" s="16"/>
      <c r="I25" s="15"/>
      <c r="J25"/>
      <c r="N25" s="16"/>
      <c r="O25" s="16"/>
      <c r="R25"/>
      <c r="S25"/>
    </row>
    <row r="26" spans="1:19" ht="32.25" customHeight="1" thickBot="1">
      <c r="A26" s="10" t="s">
        <v>27</v>
      </c>
      <c r="B26" s="11">
        <v>3036804</v>
      </c>
      <c r="C26" s="11"/>
      <c r="D26" s="13">
        <v>24000</v>
      </c>
      <c r="E26" s="18">
        <v>980</v>
      </c>
      <c r="F26" s="19">
        <f>D26-E26</f>
        <v>23020</v>
      </c>
      <c r="H26" s="16"/>
      <c r="I26" s="15"/>
      <c r="J26"/>
      <c r="N26" s="16"/>
      <c r="O26" s="16"/>
      <c r="R26"/>
      <c r="S26"/>
    </row>
    <row r="27" spans="1:19" ht="35.25" customHeight="1" thickBot="1">
      <c r="A27" s="10" t="s">
        <v>7</v>
      </c>
      <c r="B27" s="11">
        <v>3037204</v>
      </c>
      <c r="C27" s="22"/>
      <c r="D27" s="20">
        <v>20000</v>
      </c>
      <c r="E27" s="18">
        <v>980</v>
      </c>
      <c r="F27" s="19">
        <f>D27-E27</f>
        <v>19020</v>
      </c>
      <c r="H27" s="16"/>
      <c r="I27" s="15"/>
      <c r="J27"/>
      <c r="N27" s="16"/>
      <c r="O27" s="16"/>
      <c r="R27"/>
      <c r="S27"/>
    </row>
    <row r="28" spans="1:19" ht="37.5" customHeight="1" thickBot="1">
      <c r="A28" s="10" t="s">
        <v>10</v>
      </c>
      <c r="B28" s="11">
        <v>3040311</v>
      </c>
      <c r="C28" s="11"/>
      <c r="D28" s="13">
        <v>15000</v>
      </c>
      <c r="E28" s="18">
        <v>980</v>
      </c>
      <c r="F28" s="19">
        <f>D28-E28</f>
        <v>14020</v>
      </c>
      <c r="H28" s="16"/>
      <c r="I28" s="15"/>
      <c r="J28"/>
      <c r="N28" s="16"/>
      <c r="O28" s="16"/>
      <c r="R28"/>
      <c r="S28"/>
    </row>
    <row r="29" spans="1:19" ht="38.25" customHeight="1" thickBot="1">
      <c r="A29" s="10" t="s">
        <v>8</v>
      </c>
      <c r="B29" s="11">
        <v>3029312</v>
      </c>
      <c r="C29" s="11"/>
      <c r="D29" s="11">
        <v>30000</v>
      </c>
      <c r="E29" s="18">
        <v>980</v>
      </c>
      <c r="F29" s="19">
        <f>D29-E29</f>
        <v>29020</v>
      </c>
      <c r="H29" s="16"/>
      <c r="I29" s="15"/>
      <c r="J29"/>
      <c r="N29" s="16"/>
      <c r="O29" s="16"/>
      <c r="R29"/>
      <c r="S29"/>
    </row>
    <row r="30" spans="1:19" ht="32.25" customHeight="1" thickBot="1">
      <c r="A30" s="10" t="s">
        <v>8</v>
      </c>
      <c r="B30" s="12">
        <v>3029313</v>
      </c>
      <c r="C30" s="12"/>
      <c r="D30" s="12">
        <v>30000</v>
      </c>
      <c r="E30" s="18">
        <v>980</v>
      </c>
      <c r="F30" s="19">
        <f>D30-E30</f>
        <v>29020</v>
      </c>
      <c r="H30" s="16"/>
      <c r="I30" s="15"/>
      <c r="J30"/>
      <c r="N30" s="16"/>
      <c r="O30" s="16"/>
      <c r="R30"/>
      <c r="S30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504" spans="4:13" ht="12.75">
      <c r="D504" t="s">
        <v>16</v>
      </c>
      <c r="E504" t="s">
        <v>17</v>
      </c>
      <c r="F504" t="s">
        <v>18</v>
      </c>
      <c r="G504" t="s">
        <v>19</v>
      </c>
      <c r="H504" t="s">
        <v>20</v>
      </c>
      <c r="K504" t="s">
        <v>24</v>
      </c>
      <c r="L504" t="s">
        <v>25</v>
      </c>
      <c r="M504" t="s">
        <v>26</v>
      </c>
    </row>
    <row r="505" spans="4:15" ht="12.75">
      <c r="D505" s="17">
        <v>36966</v>
      </c>
      <c r="E505">
        <v>1409.6</v>
      </c>
      <c r="F505">
        <v>2152</v>
      </c>
      <c r="G505">
        <v>417</v>
      </c>
      <c r="H505" t="s">
        <v>21</v>
      </c>
      <c r="I505">
        <f>F505/E505</f>
        <v>1.5266742338251988</v>
      </c>
      <c r="K505">
        <f>E506-E505</f>
        <v>1428.9</v>
      </c>
      <c r="L505">
        <f>G506-G505</f>
        <v>578</v>
      </c>
      <c r="M505">
        <f>K505/L505</f>
        <v>2.4721453287197233</v>
      </c>
      <c r="O505">
        <f>F505/E505</f>
        <v>1.5266742338251988</v>
      </c>
    </row>
    <row r="506" spans="4:15" ht="12.75">
      <c r="D506" s="17">
        <v>38547</v>
      </c>
      <c r="E506">
        <v>2838.5</v>
      </c>
      <c r="F506">
        <v>4290</v>
      </c>
      <c r="G506">
        <v>995</v>
      </c>
      <c r="H506" t="s">
        <v>22</v>
      </c>
      <c r="I506">
        <f>F506/E506</f>
        <v>1.5113616346661969</v>
      </c>
      <c r="K506">
        <f>E507-E506</f>
        <v>1526.8000000000002</v>
      </c>
      <c r="L506">
        <f>G507-G506</f>
        <v>508</v>
      </c>
      <c r="M506">
        <f>K506/L506</f>
        <v>3.0055118110236223</v>
      </c>
      <c r="O506">
        <f>F506/E506</f>
        <v>1.5113616346661969</v>
      </c>
    </row>
    <row r="507" spans="4:15" ht="12.75">
      <c r="D507" s="17">
        <v>39995</v>
      </c>
      <c r="E507">
        <v>4365.3</v>
      </c>
      <c r="F507">
        <v>5790</v>
      </c>
      <c r="G507">
        <v>1503</v>
      </c>
      <c r="H507" t="s">
        <v>22</v>
      </c>
      <c r="I507">
        <f>F507/E507</f>
        <v>1.3263693216961032</v>
      </c>
      <c r="K507">
        <f>E513-E507</f>
        <v>918.6999999999998</v>
      </c>
      <c r="L507">
        <f>K507*M507</f>
        <v>2847.9699999999993</v>
      </c>
      <c r="M507">
        <v>3.1</v>
      </c>
      <c r="O507">
        <f>F507/E507</f>
        <v>1.3263693216961032</v>
      </c>
    </row>
    <row r="508" ht="12.75">
      <c r="O508">
        <f>K507*1.6</f>
        <v>1469.9199999999998</v>
      </c>
    </row>
    <row r="513" spans="2:11" ht="12.75">
      <c r="B513" t="s">
        <v>23</v>
      </c>
      <c r="D513">
        <v>6642</v>
      </c>
      <c r="E513">
        <v>5284</v>
      </c>
      <c r="F513">
        <f>F507+O508</f>
        <v>7259.92</v>
      </c>
      <c r="G513">
        <v>2848</v>
      </c>
      <c r="K513">
        <f>F513/G513</f>
        <v>2.549129213483146</v>
      </c>
    </row>
    <row r="514" ht="12.75">
      <c r="K514">
        <f>K507*K513</f>
        <v>2341.8850084269657</v>
      </c>
    </row>
    <row r="515" ht="12.75">
      <c r="K515">
        <f>4300+2342</f>
        <v>6642</v>
      </c>
    </row>
    <row r="521" spans="4:9" ht="12.75">
      <c r="D521" t="s">
        <v>15</v>
      </c>
      <c r="F521" s="16" t="s">
        <v>11</v>
      </c>
      <c r="G521" s="16" t="s">
        <v>12</v>
      </c>
      <c r="H521" s="16" t="s">
        <v>13</v>
      </c>
      <c r="I521" s="16" t="s">
        <v>14</v>
      </c>
    </row>
    <row r="522" spans="4:9" ht="12.75">
      <c r="D522">
        <f>5790/4365</f>
        <v>1.3264604810996563</v>
      </c>
      <c r="F522" s="16">
        <v>4365.3</v>
      </c>
      <c r="G522" s="16">
        <v>4300</v>
      </c>
      <c r="H522" s="16">
        <v>1503</v>
      </c>
      <c r="I522" s="16">
        <v>5790</v>
      </c>
    </row>
    <row r="523" spans="6:9" ht="12.75">
      <c r="F523" s="16"/>
      <c r="G523" s="16"/>
      <c r="H523" s="16"/>
      <c r="I523" s="16"/>
    </row>
    <row r="524" spans="6:9" ht="12.75">
      <c r="F524" s="16">
        <f>5284-F522</f>
        <v>918.6999999999998</v>
      </c>
      <c r="G524" s="16"/>
      <c r="H524" s="16">
        <f>F524*1.6</f>
        <v>1469.9199999999998</v>
      </c>
      <c r="I524" s="16">
        <f>F524*1.6</f>
        <v>1469.9199999999998</v>
      </c>
    </row>
    <row r="525" spans="6:9" ht="12.75">
      <c r="F525" s="16"/>
      <c r="G525" s="16"/>
      <c r="H525" s="16">
        <f>H522+H524</f>
        <v>2972.92</v>
      </c>
      <c r="I525" s="1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Preeves</dc:creator>
  <cp:keywords/>
  <dc:description/>
  <cp:lastModifiedBy>Paul Reeves</cp:lastModifiedBy>
  <cp:lastPrinted>2009-09-25T18:54:17Z</cp:lastPrinted>
  <dcterms:created xsi:type="dcterms:W3CDTF">2009-09-25T17:59:39Z</dcterms:created>
  <dcterms:modified xsi:type="dcterms:W3CDTF">2023-03-29T18:47:37Z</dcterms:modified>
  <cp:category/>
  <cp:version/>
  <cp:contentType/>
  <cp:contentStatus/>
</cp:coreProperties>
</file>