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11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<sst xmlns="http://schemas.openxmlformats.org/spreadsheetml/2006/main" count="33" uniqueCount="31">
  <si>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Jetset Airmotive, Inc.</t>
  </si>
  <si>
    <t>PART</t>
  </si>
  <si>
    <t>PART NUMBER</t>
  </si>
  <si>
    <t>TOTAL HOURS</t>
  </si>
  <si>
    <t>HOURS REMAIN</t>
  </si>
  <si>
    <t>MAX CYCLES</t>
  </si>
  <si>
    <t>TOTAL CYCLES</t>
  </si>
  <si>
    <t>HUB</t>
  </si>
  <si>
    <t>C2</t>
  </si>
  <si>
    <t>C3</t>
  </si>
  <si>
    <t>IMPELLER</t>
  </si>
  <si>
    <t>PT DISK</t>
  </si>
  <si>
    <t>CYCLES REMAIN</t>
  </si>
  <si>
    <t>CT DISK</t>
  </si>
  <si>
    <t>ETT</t>
  </si>
  <si>
    <t>TC</t>
  </si>
  <si>
    <t>ST</t>
  </si>
  <si>
    <t xml:space="preserve">FLT </t>
  </si>
  <si>
    <t>AVG</t>
  </si>
  <si>
    <t>Date</t>
  </si>
  <si>
    <t>Hobbs</t>
  </si>
  <si>
    <t>Flts</t>
  </si>
  <si>
    <t>Starts</t>
  </si>
  <si>
    <t>Entry</t>
  </si>
  <si>
    <t>Covington</t>
  </si>
  <si>
    <t>North Star</t>
  </si>
  <si>
    <t>Current</t>
  </si>
  <si>
    <t>hrs</t>
  </si>
  <si>
    <t>starts</t>
  </si>
  <si>
    <t>avg</t>
  </si>
  <si>
    <t>3119074-01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</si>
</sst>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7">
    <font>
      <sz val="10"/>
      <name val="Arial"/>
      <family val="0"/>
    </font>
    <font>
      <i/>
      <sz val="36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Times New Roman"/>
      <family val="0"/>
    </font>
    <font>
      <sz val="18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" fontId="7" fillId="0" borderId="15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28575</xdr:rowOff>
    </xdr:from>
    <xdr:to>
      <xdr:col>6</xdr:col>
      <xdr:colOff>752475</xdr:colOff>
      <xdr:row>7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876300" y="771525"/>
          <a:ext cx="41338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PT6A-60A
</a:t>
          </a:r>
          <a:r>
            <a:rPr lang="en-US" cap="none" sz="1800" b="0" i="0" u="none" baseline="0">
              <a:solidFill>
                <a:srgbClr val="000000"/>
              </a:solidFill>
            </a:rPr>
            <a:t>Serial Number: PCE-PK0403
</a:t>
          </a:r>
        </a:p>
      </xdr:txBody>
    </xdr:sp>
    <xdr:clientData/>
  </xdr:twoCellAnchor>
  <xdr:twoCellAnchor>
    <xdr:from>
      <xdr:col>0</xdr:col>
      <xdr:colOff>552450</xdr:colOff>
      <xdr:row>10</xdr:row>
      <xdr:rowOff>28575</xdr:rowOff>
    </xdr:from>
    <xdr:to>
      <xdr:col>6</xdr:col>
      <xdr:colOff>1000125</xdr:colOff>
      <xdr:row>15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552450" y="2066925"/>
          <a:ext cx="47053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TSN:   8420.8       CSN: 7912      TSHSI: N/A 
</a:t>
          </a:r>
          <a:r>
            <a:rPr lang="en-US" cap="none" sz="1600" b="0" i="0" u="none" baseline="0">
              <a:solidFill>
                <a:srgbClr val="000000"/>
              </a:solidFill>
            </a:rPr>
            <a:t>TSO:    0               CSO:  0                          
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7</xdr:col>
      <xdr:colOff>0</xdr:colOff>
      <xdr:row>33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9525" y="7419975"/>
          <a:ext cx="56959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NOTES:   </a:t>
          </a:r>
          <a:r>
            <a:rPr lang="en-US" cap="none" sz="1200" b="0" i="0" u="none" baseline="0">
              <a:solidFill>
                <a:srgbClr val="000000"/>
              </a:solidFill>
            </a:rPr>
            <a:t>Times &amp; Cycles to be verified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6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11.28125" style="0" customWidth="1"/>
    <col min="2" max="2" width="11.00390625" style="0" customWidth="1"/>
    <col min="4" max="4" width="11.421875" style="0" customWidth="1"/>
    <col min="5" max="5" width="10.8515625" style="0" customWidth="1"/>
    <col min="6" max="6" width="10.140625" style="0" customWidth="1"/>
    <col min="7" max="7" width="21.7109375" style="0" customWidth="1"/>
    <col min="9" max="9" width="13.140625" style="16" customWidth="1"/>
    <col min="15" max="15" width="14.7109375" style="16" bestFit="1" customWidth="1"/>
    <col min="16" max="18" width="9.140625" style="16" customWidth="1"/>
  </cols>
  <sheetData>
    <row r="1" spans="1:7" ht="45.75">
      <c r="A1" s="1"/>
      <c r="B1" s="1"/>
      <c r="C1" s="1"/>
      <c r="D1" s="1"/>
      <c r="E1" s="2" t="s">
        <v>0</v>
      </c>
      <c r="F1" s="3"/>
      <c r="G1" s="3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3.5" thickBot="1">
      <c r="A19" s="1"/>
      <c r="B19" s="1"/>
      <c r="C19" s="1"/>
      <c r="D19" s="1"/>
      <c r="E19" s="1"/>
      <c r="F19" s="1"/>
      <c r="G19" s="1"/>
    </row>
    <row r="20" spans="1:7" ht="15.75">
      <c r="A20" s="4"/>
      <c r="B20" s="5"/>
      <c r="C20" s="5"/>
      <c r="D20" s="5"/>
      <c r="E20" s="5"/>
      <c r="F20" s="5"/>
      <c r="G20" s="5"/>
    </row>
    <row r="21" spans="1:10" ht="38.25" customHeight="1" thickBot="1">
      <c r="A21" s="6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12</v>
      </c>
      <c r="I21" s="14"/>
      <c r="J21" s="14"/>
    </row>
    <row r="22" spans="1:10" ht="35.25" customHeight="1" thickBot="1">
      <c r="A22" s="8" t="s">
        <v>7</v>
      </c>
      <c r="B22" s="9" t="s">
        <v>30</v>
      </c>
      <c r="C22" s="9"/>
      <c r="D22" s="9"/>
      <c r="E22" s="9">
        <v>15000</v>
      </c>
      <c r="F22" s="18">
        <v>7912</v>
      </c>
      <c r="G22" s="19">
        <f>E22-F22</f>
        <v>7088</v>
      </c>
      <c r="J22" s="15"/>
    </row>
    <row r="23" spans="1:10" ht="30" customHeight="1" thickBot="1">
      <c r="A23" s="10" t="s">
        <v>8</v>
      </c>
      <c r="B23" s="11">
        <v>3034312</v>
      </c>
      <c r="C23" s="11"/>
      <c r="D23" s="11"/>
      <c r="E23" s="13">
        <v>20000</v>
      </c>
      <c r="F23" s="18">
        <v>7912</v>
      </c>
      <c r="G23" s="19">
        <f aca="true" t="shared" si="0" ref="G23:G28">E23-F23</f>
        <v>12088</v>
      </c>
      <c r="J23" s="15"/>
    </row>
    <row r="24" spans="1:10" ht="32.25" customHeight="1" thickBot="1">
      <c r="A24" s="10" t="s">
        <v>9</v>
      </c>
      <c r="B24" s="11">
        <v>3034313</v>
      </c>
      <c r="C24" s="11"/>
      <c r="D24" s="11"/>
      <c r="E24" s="13">
        <v>20000</v>
      </c>
      <c r="F24" s="18">
        <v>7912</v>
      </c>
      <c r="G24" s="19">
        <f t="shared" si="0"/>
        <v>12088</v>
      </c>
      <c r="J24" s="15"/>
    </row>
    <row r="25" spans="1:10" ht="35.25" customHeight="1" thickBot="1">
      <c r="A25" s="10" t="s">
        <v>10</v>
      </c>
      <c r="B25" s="11">
        <v>3036793</v>
      </c>
      <c r="C25" s="11"/>
      <c r="D25" s="11"/>
      <c r="E25" s="13">
        <v>24000</v>
      </c>
      <c r="F25" s="18">
        <v>7912</v>
      </c>
      <c r="G25" s="19">
        <f t="shared" si="0"/>
        <v>16088</v>
      </c>
      <c r="J25" s="15"/>
    </row>
    <row r="26" spans="1:10" ht="37.5" customHeight="1" thickBot="1">
      <c r="A26" s="10" t="s">
        <v>13</v>
      </c>
      <c r="B26" s="11">
        <v>3040311</v>
      </c>
      <c r="C26" s="11"/>
      <c r="D26" s="11"/>
      <c r="E26" s="13">
        <v>15000</v>
      </c>
      <c r="F26" s="18">
        <f>E26-G26</f>
        <v>8510</v>
      </c>
      <c r="G26" s="19">
        <v>6490</v>
      </c>
      <c r="J26" s="15"/>
    </row>
    <row r="27" spans="1:10" ht="38.25" customHeight="1" thickBot="1">
      <c r="A27" s="10" t="s">
        <v>11</v>
      </c>
      <c r="B27" s="11">
        <v>3029312</v>
      </c>
      <c r="C27" s="11"/>
      <c r="D27" s="11"/>
      <c r="E27" s="11">
        <v>30000</v>
      </c>
      <c r="F27" s="18">
        <v>7912</v>
      </c>
      <c r="G27" s="19">
        <f t="shared" si="0"/>
        <v>22088</v>
      </c>
      <c r="J27" s="15"/>
    </row>
    <row r="28" spans="1:10" ht="32.25" customHeight="1" thickBot="1">
      <c r="A28" s="10" t="s">
        <v>11</v>
      </c>
      <c r="B28" s="12">
        <v>3029313</v>
      </c>
      <c r="C28" s="12"/>
      <c r="D28" s="12"/>
      <c r="E28" s="12">
        <v>30000</v>
      </c>
      <c r="F28" s="18">
        <v>7912</v>
      </c>
      <c r="G28" s="19">
        <f t="shared" si="0"/>
        <v>22088</v>
      </c>
      <c r="J28" s="15"/>
    </row>
    <row r="29" spans="1:7" ht="13.5" thickBot="1">
      <c r="A29" s="1"/>
      <c r="B29" s="1"/>
      <c r="C29" s="1"/>
      <c r="D29" s="1"/>
      <c r="E29" s="1"/>
      <c r="F29" s="18"/>
      <c r="G29" s="1"/>
    </row>
    <row r="30" spans="1:7" ht="13.5" thickBot="1">
      <c r="A30" s="1"/>
      <c r="B30" s="1"/>
      <c r="C30" s="1"/>
      <c r="D30" s="1"/>
      <c r="E30" s="1"/>
      <c r="F30" s="18">
        <v>6706</v>
      </c>
      <c r="G30" s="1"/>
    </row>
    <row r="31" spans="1:7" ht="12.75">
      <c r="A31" s="1"/>
      <c r="B31" s="1"/>
      <c r="C31" s="1"/>
      <c r="D31" s="1"/>
      <c r="E31" s="1"/>
      <c r="F31" s="18">
        <v>6706</v>
      </c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ht="12.75">
      <c r="F36" s="1"/>
    </row>
    <row r="37" ht="12.75">
      <c r="F37" s="1"/>
    </row>
    <row r="38" ht="12.75">
      <c r="F38" s="1"/>
    </row>
    <row r="502" spans="3:12" ht="12.75">
      <c r="C502" t="s">
        <v>19</v>
      </c>
      <c r="D502" t="s">
        <v>20</v>
      </c>
      <c r="E502" t="s">
        <v>21</v>
      </c>
      <c r="G502" t="s">
        <v>23</v>
      </c>
      <c r="J502" t="s">
        <v>27</v>
      </c>
      <c r="K502" t="s">
        <v>28</v>
      </c>
      <c r="L502" t="s">
        <v>29</v>
      </c>
    </row>
    <row r="503" spans="3:14" ht="12.75">
      <c r="C503" s="17">
        <v>36966</v>
      </c>
      <c r="D503">
        <v>1409.6</v>
      </c>
      <c r="E503">
        <v>2152</v>
      </c>
      <c r="G503" t="s">
        <v>24</v>
      </c>
      <c r="H503">
        <f>E503/D503</f>
        <v>1.5266742338251988</v>
      </c>
      <c r="J503">
        <f>D504-D503</f>
        <v>1428.9</v>
      </c>
      <c r="K503">
        <f>F507-F506</f>
        <v>578</v>
      </c>
      <c r="L503">
        <f>J503/K503</f>
        <v>2.4721453287197233</v>
      </c>
      <c r="N503">
        <f>E503/D503</f>
        <v>1.5266742338251988</v>
      </c>
    </row>
    <row r="504" spans="3:14" ht="12.75">
      <c r="C504" s="17">
        <v>38547</v>
      </c>
      <c r="D504">
        <v>2838.5</v>
      </c>
      <c r="E504">
        <v>4290</v>
      </c>
      <c r="G504" t="s">
        <v>25</v>
      </c>
      <c r="H504">
        <f>E504/D504</f>
        <v>1.5113616346661969</v>
      </c>
      <c r="J504">
        <f>D505-D504</f>
        <v>1526.8000000000002</v>
      </c>
      <c r="K504">
        <f>F508-F507</f>
        <v>508</v>
      </c>
      <c r="L504">
        <f>J504/K504</f>
        <v>3.0055118110236223</v>
      </c>
      <c r="N504">
        <f>E504/D504</f>
        <v>1.5113616346661969</v>
      </c>
    </row>
    <row r="505" spans="3:14" ht="12.75">
      <c r="C505" s="17">
        <v>39995</v>
      </c>
      <c r="D505">
        <v>4365.3</v>
      </c>
      <c r="E505">
        <v>5790</v>
      </c>
      <c r="F505" t="s">
        <v>22</v>
      </c>
      <c r="G505" t="s">
        <v>25</v>
      </c>
      <c r="H505">
        <f>E505/D505</f>
        <v>1.3263693216961032</v>
      </c>
      <c r="J505">
        <f>D511-D505</f>
        <v>918.6999999999998</v>
      </c>
      <c r="K505">
        <f>J505*L505</f>
        <v>2847.9699999999993</v>
      </c>
      <c r="L505">
        <v>3.1</v>
      </c>
      <c r="N505">
        <f>E505/D505</f>
        <v>1.3263693216961032</v>
      </c>
    </row>
    <row r="506" spans="6:14" ht="12.75">
      <c r="F506">
        <v>417</v>
      </c>
      <c r="N506">
        <f>J505*1.6</f>
        <v>1469.9199999999998</v>
      </c>
    </row>
    <row r="507" ht="12.75">
      <c r="F507">
        <v>995</v>
      </c>
    </row>
    <row r="508" ht="12.75">
      <c r="F508">
        <v>1503</v>
      </c>
    </row>
    <row r="511" spans="2:10" ht="12.75">
      <c r="B511" t="s">
        <v>26</v>
      </c>
      <c r="C511">
        <v>6642</v>
      </c>
      <c r="D511">
        <v>5284</v>
      </c>
      <c r="E511">
        <f>E505+N506</f>
        <v>7259.92</v>
      </c>
      <c r="J511">
        <f>E511/F514</f>
        <v>2.549129213483146</v>
      </c>
    </row>
    <row r="512" ht="12.75">
      <c r="J512">
        <f>J505*J511</f>
        <v>2341.8850084269657</v>
      </c>
    </row>
    <row r="513" ht="12.75">
      <c r="J513">
        <f>4300+2342</f>
        <v>6642</v>
      </c>
    </row>
    <row r="514" ht="12.75">
      <c r="F514">
        <v>2848</v>
      </c>
    </row>
    <row r="519" spans="3:8" ht="12.75">
      <c r="C519" t="s">
        <v>18</v>
      </c>
      <c r="E519" s="16" t="s">
        <v>14</v>
      </c>
      <c r="G519" s="16" t="s">
        <v>16</v>
      </c>
      <c r="H519" s="16" t="s">
        <v>17</v>
      </c>
    </row>
    <row r="520" spans="3:8" ht="12.75">
      <c r="C520">
        <f>5790/4365</f>
        <v>1.3264604810996563</v>
      </c>
      <c r="E520" s="16">
        <v>4365.3</v>
      </c>
      <c r="G520" s="16">
        <v>1503</v>
      </c>
      <c r="H520" s="16">
        <v>5790</v>
      </c>
    </row>
    <row r="521" spans="5:8" ht="12.75">
      <c r="E521" s="16"/>
      <c r="G521" s="16"/>
      <c r="H521" s="16"/>
    </row>
    <row r="522" spans="5:8" ht="12.75">
      <c r="E522" s="16">
        <f>5284-E520</f>
        <v>918.6999999999998</v>
      </c>
      <c r="F522" s="16" t="s">
        <v>15</v>
      </c>
      <c r="G522" s="16">
        <f>E522*1.6</f>
        <v>1469.9199999999998</v>
      </c>
      <c r="H522" s="16">
        <f>E522*1.6</f>
        <v>1469.9199999999998</v>
      </c>
    </row>
    <row r="523" spans="5:8" ht="12.75">
      <c r="E523" s="16"/>
      <c r="F523" s="16">
        <v>4300</v>
      </c>
      <c r="G523" s="16">
        <f>G520+G522</f>
        <v>2972.92</v>
      </c>
      <c r="H523" s="16"/>
    </row>
    <row r="524" ht="12.75">
      <c r="F524" s="16"/>
    </row>
    <row r="525" ht="12.75">
      <c r="F525" s="16"/>
    </row>
    <row r="526" ht="12.75">
      <c r="F526" s="16"/>
    </row>
  </sheetData>
  <sheetProtection/>
  <printOptions/>
  <pageMargins left="0.9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Preeves</dc:creator>
  <cp:keywords/>
  <dc:description/>
  <cp:lastModifiedBy>Paul Reeves</cp:lastModifiedBy>
  <cp:lastPrinted>2009-09-25T18:54:17Z</cp:lastPrinted>
  <dcterms:created xsi:type="dcterms:W3CDTF">2009-09-25T17:59:39Z</dcterms:created>
  <dcterms:modified xsi:type="dcterms:W3CDTF">2023-01-09T16:00:03Z</dcterms:modified>
  <cp:category/>
  <cp:version/>
  <cp:contentType/>
  <cp:contentStatus/>
</cp:coreProperties>
</file>